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ov-my.sharepoint.com/personal/haasl_mdg_be/Documents/Desktop/"/>
    </mc:Choice>
  </mc:AlternateContent>
  <xr:revisionPtr revIDLastSave="2" documentId="8_{7FC21C9C-CC70-411A-B7F3-AF32B6AA5F58}" xr6:coauthVersionLast="47" xr6:coauthVersionMax="47" xr10:uidLastSave="{4FCBD0DA-7656-4A4D-A207-79038D8216CA}"/>
  <bookViews>
    <workbookView xWindow="-110" yWindow="-110" windowWidth="19420" windowHeight="10420" firstSheet="1" activeTab="3" xr2:uid="{F498872D-D7D5-4CDD-9746-08BB8897B4DE}"/>
  </bookViews>
  <sheets>
    <sheet name="GESAMT" sheetId="9" r:id="rId1"/>
    <sheet name="MDG 2023" sheetId="1" r:id="rId2"/>
    <sheet name="REGIERUNG 2023" sheetId="4" r:id="rId3"/>
    <sheet name="PARLAMENT 2023" sheetId="3" r:id="rId4"/>
    <sheet name="DSL" sheetId="7" r:id="rId5"/>
    <sheet name="Arbeitsamt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C6" i="9"/>
  <c r="C5" i="9"/>
  <c r="C9" i="3"/>
  <c r="C7" i="9" s="1"/>
  <c r="C15" i="4"/>
  <c r="C81" i="1"/>
  <c r="E6" i="8"/>
  <c r="C9" i="9" s="1"/>
  <c r="C35" i="7"/>
  <c r="C8" i="9" s="1"/>
</calcChain>
</file>

<file path=xl/sharedStrings.xml><?xml version="1.0" encoding="utf-8"?>
<sst xmlns="http://schemas.openxmlformats.org/spreadsheetml/2006/main" count="134" uniqueCount="68">
  <si>
    <t>Datum</t>
  </si>
  <si>
    <t>Nutzung</t>
  </si>
  <si>
    <t>Versammlungsraum + Kaffeepause</t>
  </si>
  <si>
    <t>Datum des Event</t>
  </si>
  <si>
    <t>Rechnungssumme inkl. MwSt</t>
  </si>
  <si>
    <t>Express Pauschale</t>
  </si>
  <si>
    <t>Versammlungsraum + Kaffeepause + Umtrunk</t>
  </si>
  <si>
    <t>Versammlungsraum + Kaffeepause + Mittagsessen</t>
  </si>
  <si>
    <t>Versammlungsraum + Kaffeepause/ Express Pauschale + Übernachtung</t>
  </si>
  <si>
    <t>Versammlungsraum</t>
  </si>
  <si>
    <t>Versammlunsgraum + Kaffeepause</t>
  </si>
  <si>
    <t>Raummiete + Kaffeepause Basic</t>
  </si>
  <si>
    <t>Versammlungsraum+Essen+Getränke</t>
  </si>
  <si>
    <t>Übernachtung</t>
  </si>
  <si>
    <t>Versammlungsraum + Essen+Getränke+Übernachtung</t>
  </si>
  <si>
    <t>Versammlungsraum+Kaffeepause</t>
  </si>
  <si>
    <t>Versammlungsraum+Übernachtung</t>
  </si>
  <si>
    <t>Versammlungsräume+Kaffeepause+Essen</t>
  </si>
  <si>
    <t>Versammlungsraum+ Kaffeepause</t>
  </si>
  <si>
    <t>Raummiete + Orgelkonzert + Einzelzimmer</t>
  </si>
  <si>
    <t>Raummiete (Event)</t>
  </si>
  <si>
    <t>13-14.07.2023</t>
  </si>
  <si>
    <t>Raummiete (Event) + Raummiete + Expresspauschale</t>
  </si>
  <si>
    <t xml:space="preserve">Raummiete Event </t>
  </si>
  <si>
    <t>Express Pauschale+ Einzelzimmer</t>
  </si>
  <si>
    <t>Versammlungsraum+Kaffeepause+Umtrunk</t>
  </si>
  <si>
    <t>Einzelzimmer</t>
  </si>
  <si>
    <t>18-21.11.2023</t>
  </si>
  <si>
    <t>Raummiete + Einzelzimmer</t>
  </si>
  <si>
    <t>Raummiete</t>
  </si>
  <si>
    <t>Raummiete+ Kaffeepause</t>
  </si>
  <si>
    <t>Raummiete+ Kaffeepause+ Übernachtung</t>
  </si>
  <si>
    <t>Raummiete+ Kaffeepause+ Brötchenlunch</t>
  </si>
  <si>
    <t>Summe  Storno</t>
  </si>
  <si>
    <t>Gesamtsumme Angebot</t>
  </si>
  <si>
    <t>Ministerium der DG</t>
  </si>
  <si>
    <t>Regierung der DG</t>
  </si>
  <si>
    <t>Parlament der DG</t>
  </si>
  <si>
    <t>Dienststelle für Selbstbestimmtes Leben</t>
  </si>
  <si>
    <t>Arbeitsamt der DG</t>
  </si>
  <si>
    <t>Expresspauschale</t>
  </si>
  <si>
    <t>Übernachtungen (Ordensverleihung)</t>
  </si>
  <si>
    <t>Tagestätte Raeren: Raummiete+ Kaffeepause</t>
  </si>
  <si>
    <t>Versammlungsräume + Kaffeepause Basic Plus + Verpflegung</t>
  </si>
  <si>
    <t>Versammlungsraum + Kaffeepause Basic</t>
  </si>
  <si>
    <t>29/30.11.2022</t>
  </si>
  <si>
    <t xml:space="preserve">Pauschale Express + Übernachtugen </t>
  </si>
  <si>
    <t>Pauschale Express</t>
  </si>
  <si>
    <t>Feier Kapelle</t>
  </si>
  <si>
    <t xml:space="preserve">Versammlungsraum + Kaffeepause Basic Plus </t>
  </si>
  <si>
    <t>Seminarpauschale</t>
  </si>
  <si>
    <t>19/20.12.2022</t>
  </si>
  <si>
    <t>Gesamt Umsatz Nov 2022-31.12.2023 von Öffentlichen DG Einrichtungen</t>
  </si>
  <si>
    <t xml:space="preserve">Raummiete + Kaffeepause </t>
  </si>
  <si>
    <t>Versammlungsraum+Kaffeepause+Mittagessen</t>
  </si>
  <si>
    <t>Versammlungsraum+ Catering + Kaffeepause+Umtrunk</t>
  </si>
  <si>
    <t xml:space="preserve">Seminarpauschale </t>
  </si>
  <si>
    <t>Mittagessen+ Klosterkeller + Versammlungsraum</t>
  </si>
  <si>
    <t xml:space="preserve">Raummiete+ Kaffeepause </t>
  </si>
  <si>
    <t>TOTAL:</t>
  </si>
  <si>
    <t>TOTAL</t>
  </si>
  <si>
    <t>Belegung Kloster Heidberg durch MDG</t>
  </si>
  <si>
    <t>Belegung Kloster Heidberg durch Regierung</t>
  </si>
  <si>
    <t>Belegung Kloster Heidberg durch Parlament</t>
  </si>
  <si>
    <t>Belegung Kloster Heidberg durch DSL</t>
  </si>
  <si>
    <t>Belegung Kloster duch Arbeitsamt</t>
  </si>
  <si>
    <t>Total</t>
  </si>
  <si>
    <t>GESAMT (inkl. MwSt.)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</si>
</sst>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14" fontId="7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44" fontId="8" fillId="0" borderId="0" xfId="0" applyNumberFormat="1" applyFont="1" applyAlignment="1">
      <alignment horizontal="right" vertical="center"/>
    </xf>
    <xf numFmtId="44" fontId="2" fillId="2" borderId="0" xfId="0" applyNumberFormat="1" applyFont="1" applyFill="1" applyAlignment="1">
      <alignment horizontal="right" wrapText="1"/>
    </xf>
    <xf numFmtId="44" fontId="0" fillId="0" borderId="1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center" vertical="center"/>
    </xf>
    <xf numFmtId="44" fontId="2" fillId="2" borderId="0" xfId="0" applyNumberFormat="1" applyFont="1" applyFill="1" applyAlignment="1">
      <alignment horizont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/>
    <xf numFmtId="44" fontId="0" fillId="0" borderId="4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14" fontId="0" fillId="0" borderId="1" xfId="0" applyNumberFormat="1" applyBorder="1"/>
    <xf numFmtId="0" fontId="0" fillId="0" borderId="5" xfId="0" applyBorder="1"/>
    <xf numFmtId="165" fontId="0" fillId="0" borderId="0" xfId="0" applyNumberFormat="1"/>
    <xf numFmtId="44" fontId="0" fillId="0" borderId="0" xfId="1" applyFont="1" applyBorder="1" applyAlignment="1"/>
    <xf numFmtId="44" fontId="0" fillId="0" borderId="0" xfId="1" applyFont="1"/>
    <xf numFmtId="164" fontId="0" fillId="0" borderId="0" xfId="0" applyNumberFormat="1"/>
    <xf numFmtId="0" fontId="0" fillId="0" borderId="6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 applyAlignment="1"/>
    <xf numFmtId="0" fontId="0" fillId="0" borderId="4" xfId="0" applyBorder="1" applyAlignment="1">
      <alignment horizontal="center" vertical="center"/>
    </xf>
    <xf numFmtId="44" fontId="11" fillId="0" borderId="0" xfId="0" applyNumberFormat="1" applyFont="1"/>
    <xf numFmtId="44" fontId="0" fillId="0" borderId="5" xfId="0" applyNumberFormat="1" applyBorder="1"/>
    <xf numFmtId="0" fontId="12" fillId="0" borderId="0" xfId="0" applyFont="1"/>
    <xf numFmtId="0" fontId="0" fillId="0" borderId="0" xfId="0" applyAlignment="1">
      <alignment horizontal="center" vertical="center"/>
    </xf>
    <xf numFmtId="44" fontId="0" fillId="0" borderId="11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0" xfId="0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14" fontId="13" fillId="0" borderId="5" xfId="0" applyNumberFormat="1" applyFont="1" applyBorder="1"/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/>
    <xf numFmtId="14" fontId="13" fillId="0" borderId="0" xfId="0" applyNumberFormat="1" applyFont="1"/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/>
    <xf numFmtId="165" fontId="1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right"/>
    </xf>
    <xf numFmtId="44" fontId="0" fillId="0" borderId="2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/>
    <xf numFmtId="44" fontId="0" fillId="3" borderId="0" xfId="0" applyNumberFormat="1" applyFill="1"/>
    <xf numFmtId="164" fontId="0" fillId="0" borderId="1" xfId="0" applyNumberFormat="1" applyBorder="1" applyAlignment="1">
      <alignment vertical="center"/>
    </xf>
    <xf numFmtId="14" fontId="0" fillId="0" borderId="0" xfId="0" applyNumberFormat="1"/>
    <xf numFmtId="0" fontId="0" fillId="0" borderId="7" xfId="0" applyBorder="1" applyAlignment="1">
      <alignment vertical="center"/>
    </xf>
    <xf numFmtId="8" fontId="0" fillId="0" borderId="0" xfId="0" applyNumberFormat="1"/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horizontal="right"/>
    </xf>
    <xf numFmtId="44" fontId="0" fillId="0" borderId="2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3" xfId="0" applyNumberFormat="1" applyBorder="1" applyAlignment="1">
      <alignment horizontal="right" vertical="center"/>
    </xf>
    <xf numFmtId="44" fontId="0" fillId="0" borderId="10" xfId="0" applyNumberFormat="1" applyBorder="1" applyAlignment="1">
      <alignment horizontal="right" vertical="center"/>
    </xf>
    <xf numFmtId="44" fontId="0" fillId="0" borderId="2" xfId="0" applyNumberFormat="1" applyBorder="1" applyAlignment="1">
      <alignment horizontal="right" vertical="center"/>
    </xf>
    <xf numFmtId="4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44" fontId="0" fillId="0" borderId="0" xfId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44" fontId="13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5B8C-8F7A-4576-9A1F-89ACE01B2B2C}">
  <dimension ref="B3:C12"/>
  <sheetViews>
    <sheetView workbookViewId="0">
      <selection activeCell="B17" sqref="B17"/>
    </sheetView>
  </sheetViews>
  <sheetFormatPr baseColWidth="10" defaultRowHeight="14.5" x14ac:dyDescent="0.35"/>
  <cols>
    <col min="2" max="2" width="41.1796875" customWidth="1"/>
    <col min="3" max="3" width="15.7265625" customWidth="1"/>
    <col min="4" max="4" width="5.1796875" customWidth="1"/>
    <col min="5" max="5" width="20.26953125" customWidth="1"/>
  </cols>
  <sheetData>
    <row r="3" spans="2:3" ht="15.5" x14ac:dyDescent="0.35">
      <c r="B3" s="54" t="s">
        <v>52</v>
      </c>
    </row>
    <row r="5" spans="2:3" x14ac:dyDescent="0.35">
      <c r="B5" t="s">
        <v>35</v>
      </c>
      <c r="C5" s="34">
        <f>'MDG 2023'!C81</f>
        <v>44433.100000000006</v>
      </c>
    </row>
    <row r="6" spans="2:3" x14ac:dyDescent="0.35">
      <c r="B6" t="s">
        <v>36</v>
      </c>
      <c r="C6" s="34">
        <f>'REGIERUNG 2023'!C15</f>
        <v>12340.499999999998</v>
      </c>
    </row>
    <row r="7" spans="2:3" x14ac:dyDescent="0.35">
      <c r="B7" t="s">
        <v>37</v>
      </c>
      <c r="C7" s="34">
        <f>'PARLAMENT 2023'!C9</f>
        <v>4757.3999999999996</v>
      </c>
    </row>
    <row r="8" spans="2:3" x14ac:dyDescent="0.35">
      <c r="B8" t="s">
        <v>38</v>
      </c>
      <c r="C8" s="34">
        <f>DSL!C35</f>
        <v>19960</v>
      </c>
    </row>
    <row r="9" spans="2:3" x14ac:dyDescent="0.35">
      <c r="B9" t="s">
        <v>39</v>
      </c>
      <c r="C9" s="34">
        <f>Arbeitsamt!E6</f>
        <v>159.5</v>
      </c>
    </row>
    <row r="11" spans="2:3" x14ac:dyDescent="0.35">
      <c r="B11" s="40" t="s">
        <v>67</v>
      </c>
      <c r="C11" s="53">
        <f>SUM(C5:C9)</f>
        <v>81650.5</v>
      </c>
    </row>
    <row r="12" spans="2:3" x14ac:dyDescent="0.35">
      <c r="C12" s="5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244F-31AE-4F74-9A21-F44564FE9FB1}">
  <sheetPr>
    <pageSetUpPr fitToPage="1"/>
  </sheetPr>
  <dimension ref="A1:C197"/>
  <sheetViews>
    <sheetView topLeftCell="A68" workbookViewId="0">
      <selection sqref="A1:C1"/>
    </sheetView>
  </sheetViews>
  <sheetFormatPr baseColWidth="10" defaultRowHeight="14.5" x14ac:dyDescent="0.35"/>
  <cols>
    <col min="1" max="1" width="16.81640625" style="1" customWidth="1"/>
    <col min="2" max="2" width="55.7265625" style="1" customWidth="1"/>
    <col min="3" max="3" width="19.7265625" style="28" customWidth="1"/>
  </cols>
  <sheetData>
    <row r="1" spans="1:3" ht="31.5" customHeight="1" x14ac:dyDescent="0.35">
      <c r="A1" s="108" t="s">
        <v>61</v>
      </c>
      <c r="B1" s="108"/>
      <c r="C1" s="108"/>
    </row>
    <row r="2" spans="1:3" ht="20.25" customHeight="1" x14ac:dyDescent="0.35">
      <c r="A2" s="15"/>
      <c r="B2" s="15"/>
      <c r="C2" s="25"/>
    </row>
    <row r="3" spans="1:3" ht="13.5" customHeight="1" x14ac:dyDescent="0.35">
      <c r="A3" s="18"/>
      <c r="B3" s="16"/>
      <c r="C3" s="5"/>
    </row>
    <row r="4" spans="1:3" ht="29" x14ac:dyDescent="0.35">
      <c r="A4" s="62" t="s">
        <v>0</v>
      </c>
      <c r="B4" s="62" t="s">
        <v>1</v>
      </c>
      <c r="C4" s="63" t="s">
        <v>4</v>
      </c>
    </row>
    <row r="5" spans="1:3" x14ac:dyDescent="0.35">
      <c r="A5" s="68">
        <v>44882</v>
      </c>
      <c r="B5" s="64" t="s">
        <v>56</v>
      </c>
      <c r="C5" s="72">
        <v>1107</v>
      </c>
    </row>
    <row r="6" spans="1:3" x14ac:dyDescent="0.35">
      <c r="A6" s="23">
        <v>44891</v>
      </c>
      <c r="B6" s="22" t="s">
        <v>43</v>
      </c>
      <c r="C6" s="72">
        <v>940</v>
      </c>
    </row>
    <row r="7" spans="1:3" x14ac:dyDescent="0.35">
      <c r="A7" s="23">
        <v>44893</v>
      </c>
      <c r="B7" s="22" t="s">
        <v>44</v>
      </c>
      <c r="C7" s="27">
        <v>371</v>
      </c>
    </row>
    <row r="8" spans="1:3" x14ac:dyDescent="0.35">
      <c r="A8" s="22" t="s">
        <v>45</v>
      </c>
      <c r="B8" s="22" t="s">
        <v>46</v>
      </c>
      <c r="C8" s="27">
        <v>984</v>
      </c>
    </row>
    <row r="9" spans="1:3" x14ac:dyDescent="0.35">
      <c r="A9" s="23">
        <v>44895</v>
      </c>
      <c r="B9" s="22" t="s">
        <v>2</v>
      </c>
      <c r="C9" s="27">
        <v>540</v>
      </c>
    </row>
    <row r="10" spans="1:3" x14ac:dyDescent="0.35">
      <c r="A10" s="23">
        <v>44895</v>
      </c>
      <c r="B10" s="22" t="s">
        <v>47</v>
      </c>
      <c r="C10" s="27">
        <v>924</v>
      </c>
    </row>
    <row r="11" spans="1:3" ht="15" thickBot="1" x14ac:dyDescent="0.4">
      <c r="A11" s="59">
        <v>44895</v>
      </c>
      <c r="B11" s="57" t="s">
        <v>13</v>
      </c>
      <c r="C11" s="37">
        <v>170</v>
      </c>
    </row>
    <row r="12" spans="1:3" ht="15" customHeight="1" x14ac:dyDescent="0.35">
      <c r="A12" s="69">
        <v>44910</v>
      </c>
      <c r="B12" s="65" t="s">
        <v>47</v>
      </c>
      <c r="C12" s="56">
        <v>1139.5</v>
      </c>
    </row>
    <row r="13" spans="1:3" x14ac:dyDescent="0.35">
      <c r="A13" s="23">
        <v>44911</v>
      </c>
      <c r="B13" s="22" t="s">
        <v>48</v>
      </c>
      <c r="C13" s="27">
        <v>1056</v>
      </c>
    </row>
    <row r="14" spans="1:3" x14ac:dyDescent="0.35">
      <c r="A14" s="61">
        <v>44914</v>
      </c>
      <c r="B14" s="51" t="s">
        <v>49</v>
      </c>
      <c r="C14" s="27">
        <v>355</v>
      </c>
    </row>
    <row r="15" spans="1:3" x14ac:dyDescent="0.35">
      <c r="A15" s="60" t="s">
        <v>51</v>
      </c>
      <c r="B15" s="58" t="s">
        <v>13</v>
      </c>
      <c r="C15" s="37">
        <v>85</v>
      </c>
    </row>
    <row r="16" spans="1:3" ht="15" thickBot="1" x14ac:dyDescent="0.4">
      <c r="A16" s="70">
        <v>44915</v>
      </c>
      <c r="B16" s="66" t="s">
        <v>50</v>
      </c>
      <c r="C16" s="36">
        <v>546</v>
      </c>
    </row>
    <row r="17" spans="1:3" x14ac:dyDescent="0.35">
      <c r="A17" s="84"/>
      <c r="B17" s="85"/>
      <c r="C17" s="86"/>
    </row>
    <row r="18" spans="1:3" x14ac:dyDescent="0.35">
      <c r="A18" s="23">
        <v>44944</v>
      </c>
      <c r="B18" s="109" t="s">
        <v>8</v>
      </c>
      <c r="C18" s="104">
        <v>926</v>
      </c>
    </row>
    <row r="19" spans="1:3" x14ac:dyDescent="0.35">
      <c r="A19" s="23">
        <v>44945</v>
      </c>
      <c r="B19" s="110"/>
      <c r="C19" s="105"/>
    </row>
    <row r="20" spans="1:3" x14ac:dyDescent="0.35">
      <c r="A20" s="23">
        <v>44944</v>
      </c>
      <c r="B20" s="22" t="s">
        <v>5</v>
      </c>
      <c r="C20" s="27">
        <v>1286.5</v>
      </c>
    </row>
    <row r="21" spans="1:3" x14ac:dyDescent="0.35">
      <c r="A21" s="23">
        <v>44949</v>
      </c>
      <c r="B21" s="22" t="s">
        <v>2</v>
      </c>
      <c r="C21" s="27">
        <v>389.5</v>
      </c>
    </row>
    <row r="22" spans="1:3" x14ac:dyDescent="0.35">
      <c r="A22" s="23">
        <v>44950</v>
      </c>
      <c r="B22" s="22" t="s">
        <v>6</v>
      </c>
      <c r="C22" s="27">
        <v>819.6</v>
      </c>
    </row>
    <row r="23" spans="1:3" x14ac:dyDescent="0.35">
      <c r="A23" s="23">
        <v>44951</v>
      </c>
      <c r="B23" s="22" t="s">
        <v>5</v>
      </c>
      <c r="C23" s="27">
        <v>2119</v>
      </c>
    </row>
    <row r="24" spans="1:3" ht="15" thickBot="1" x14ac:dyDescent="0.4">
      <c r="A24" s="70">
        <v>44957</v>
      </c>
      <c r="B24" s="66" t="s">
        <v>7</v>
      </c>
      <c r="C24" s="36">
        <v>596</v>
      </c>
    </row>
    <row r="25" spans="1:3" ht="15.75" customHeight="1" thickBot="1" x14ac:dyDescent="0.4">
      <c r="A25" s="71">
        <v>44984</v>
      </c>
      <c r="B25" s="67" t="s">
        <v>2</v>
      </c>
      <c r="C25" s="38">
        <v>415</v>
      </c>
    </row>
    <row r="26" spans="1:3" ht="15" customHeight="1" x14ac:dyDescent="0.35">
      <c r="A26" s="61">
        <v>44994</v>
      </c>
      <c r="B26" s="51" t="s">
        <v>2</v>
      </c>
      <c r="C26" s="35">
        <v>224</v>
      </c>
    </row>
    <row r="27" spans="1:3" x14ac:dyDescent="0.35">
      <c r="A27" s="23">
        <v>44995</v>
      </c>
      <c r="B27" s="22" t="s">
        <v>2</v>
      </c>
      <c r="C27" s="27">
        <v>1754</v>
      </c>
    </row>
    <row r="28" spans="1:3" x14ac:dyDescent="0.35">
      <c r="A28" s="23">
        <v>45006</v>
      </c>
      <c r="B28" s="22" t="s">
        <v>5</v>
      </c>
      <c r="C28" s="27">
        <v>315</v>
      </c>
    </row>
    <row r="29" spans="1:3" x14ac:dyDescent="0.35">
      <c r="A29" s="23">
        <v>45006</v>
      </c>
      <c r="B29" s="22" t="s">
        <v>9</v>
      </c>
      <c r="C29" s="27">
        <v>160</v>
      </c>
    </row>
    <row r="30" spans="1:3" x14ac:dyDescent="0.35">
      <c r="A30" s="23">
        <v>45010</v>
      </c>
      <c r="B30" s="22" t="s">
        <v>9</v>
      </c>
      <c r="C30" s="27">
        <v>495</v>
      </c>
    </row>
    <row r="31" spans="1:3" x14ac:dyDescent="0.35">
      <c r="A31" s="23">
        <v>45012</v>
      </c>
      <c r="B31" s="22" t="s">
        <v>10</v>
      </c>
      <c r="C31" s="27">
        <v>381</v>
      </c>
    </row>
    <row r="32" spans="1:3" ht="15" thickBot="1" x14ac:dyDescent="0.4">
      <c r="A32" s="70">
        <v>45015</v>
      </c>
      <c r="B32" s="66" t="s">
        <v>5</v>
      </c>
      <c r="C32" s="36">
        <v>405</v>
      </c>
    </row>
    <row r="33" spans="1:3" x14ac:dyDescent="0.35">
      <c r="A33" s="23">
        <v>45042</v>
      </c>
      <c r="B33" s="106" t="s">
        <v>53</v>
      </c>
      <c r="C33" s="111">
        <v>2325</v>
      </c>
    </row>
    <row r="34" spans="1:3" x14ac:dyDescent="0.35">
      <c r="A34" s="59">
        <v>45043</v>
      </c>
      <c r="B34" s="100"/>
      <c r="C34" s="112"/>
    </row>
    <row r="35" spans="1:3" x14ac:dyDescent="0.35">
      <c r="A35" s="59">
        <v>45044</v>
      </c>
      <c r="B35" s="107"/>
      <c r="C35" s="113"/>
    </row>
    <row r="36" spans="1:3" ht="15" thickBot="1" x14ac:dyDescent="0.4">
      <c r="A36" s="70">
        <v>45043</v>
      </c>
      <c r="B36" s="66" t="s">
        <v>5</v>
      </c>
      <c r="C36" s="36">
        <v>726.5</v>
      </c>
    </row>
    <row r="37" spans="1:3" x14ac:dyDescent="0.35">
      <c r="A37" s="23">
        <v>45061</v>
      </c>
      <c r="B37" s="106" t="s">
        <v>12</v>
      </c>
      <c r="C37" s="104">
        <v>435</v>
      </c>
    </row>
    <row r="38" spans="1:3" x14ac:dyDescent="0.35">
      <c r="A38" s="23">
        <v>45062</v>
      </c>
      <c r="B38" s="107"/>
      <c r="C38" s="105"/>
    </row>
    <row r="39" spans="1:3" x14ac:dyDescent="0.35">
      <c r="A39" s="23">
        <v>45052</v>
      </c>
      <c r="B39" s="22" t="s">
        <v>13</v>
      </c>
      <c r="C39" s="27">
        <v>270</v>
      </c>
    </row>
    <row r="40" spans="1:3" ht="15" thickBot="1" x14ac:dyDescent="0.4">
      <c r="A40" s="70">
        <v>45077</v>
      </c>
      <c r="B40" s="66" t="s">
        <v>18</v>
      </c>
      <c r="C40" s="36">
        <v>340</v>
      </c>
    </row>
    <row r="41" spans="1:3" x14ac:dyDescent="0.35">
      <c r="A41" s="61">
        <v>45078</v>
      </c>
      <c r="B41" s="51" t="s">
        <v>13</v>
      </c>
      <c r="C41" s="35">
        <v>90</v>
      </c>
    </row>
    <row r="42" spans="1:3" x14ac:dyDescent="0.35">
      <c r="A42" s="23">
        <v>45086</v>
      </c>
      <c r="B42" s="106" t="s">
        <v>15</v>
      </c>
      <c r="C42" s="104">
        <v>1200</v>
      </c>
    </row>
    <row r="43" spans="1:3" ht="15" customHeight="1" x14ac:dyDescent="0.35">
      <c r="A43" s="23">
        <v>44998</v>
      </c>
      <c r="B43" s="100"/>
      <c r="C43" s="102"/>
    </row>
    <row r="44" spans="1:3" ht="15" customHeight="1" x14ac:dyDescent="0.35">
      <c r="A44" s="23">
        <v>45092</v>
      </c>
      <c r="B44" s="100"/>
      <c r="C44" s="102"/>
    </row>
    <row r="45" spans="1:3" ht="15" customHeight="1" x14ac:dyDescent="0.35">
      <c r="A45" s="23">
        <v>45099</v>
      </c>
      <c r="B45" s="107"/>
      <c r="C45" s="105"/>
    </row>
    <row r="46" spans="1:3" x14ac:dyDescent="0.35">
      <c r="A46" s="23">
        <v>45100</v>
      </c>
      <c r="B46" s="22" t="s">
        <v>24</v>
      </c>
      <c r="C46" s="27">
        <v>801.5</v>
      </c>
    </row>
    <row r="47" spans="1:3" ht="15" thickBot="1" x14ac:dyDescent="0.4">
      <c r="A47" s="70">
        <v>45103</v>
      </c>
      <c r="B47" s="66" t="s">
        <v>15</v>
      </c>
      <c r="C47" s="36">
        <v>435</v>
      </c>
    </row>
    <row r="48" spans="1:3" x14ac:dyDescent="0.35">
      <c r="A48" s="61">
        <v>45110</v>
      </c>
      <c r="B48" s="100" t="s">
        <v>18</v>
      </c>
      <c r="C48" s="102">
        <v>459</v>
      </c>
    </row>
    <row r="49" spans="1:3" x14ac:dyDescent="0.35">
      <c r="A49" s="23">
        <v>45111</v>
      </c>
      <c r="B49" s="100"/>
      <c r="C49" s="102"/>
    </row>
    <row r="50" spans="1:3" ht="15" thickBot="1" x14ac:dyDescent="0.4">
      <c r="A50" s="70">
        <v>45112</v>
      </c>
      <c r="B50" s="101"/>
      <c r="C50" s="103"/>
    </row>
    <row r="51" spans="1:3" x14ac:dyDescent="0.35">
      <c r="A51" s="61">
        <v>45160</v>
      </c>
      <c r="B51" s="51" t="s">
        <v>54</v>
      </c>
      <c r="C51" s="35">
        <v>608</v>
      </c>
    </row>
    <row r="52" spans="1:3" ht="15.75" customHeight="1" x14ac:dyDescent="0.35">
      <c r="A52" s="23">
        <v>45161</v>
      </c>
      <c r="B52" s="106" t="s">
        <v>18</v>
      </c>
      <c r="C52" s="104">
        <v>324</v>
      </c>
    </row>
    <row r="53" spans="1:3" x14ac:dyDescent="0.35">
      <c r="A53" s="23">
        <v>45162</v>
      </c>
      <c r="B53" s="100"/>
      <c r="C53" s="102"/>
    </row>
    <row r="54" spans="1:3" ht="15" customHeight="1" x14ac:dyDescent="0.35">
      <c r="A54" s="23">
        <v>45163</v>
      </c>
      <c r="B54" s="107"/>
      <c r="C54" s="105"/>
    </row>
    <row r="55" spans="1:3" ht="15" customHeight="1" thickBot="1" x14ac:dyDescent="0.4">
      <c r="A55" s="70">
        <v>45167</v>
      </c>
      <c r="B55" s="66" t="s">
        <v>25</v>
      </c>
      <c r="C55" s="36">
        <v>493.2</v>
      </c>
    </row>
    <row r="56" spans="1:3" x14ac:dyDescent="0.35">
      <c r="A56" s="61">
        <v>45180</v>
      </c>
      <c r="B56" s="51" t="s">
        <v>13</v>
      </c>
      <c r="C56" s="35">
        <v>90</v>
      </c>
    </row>
    <row r="57" spans="1:3" x14ac:dyDescent="0.35">
      <c r="A57" s="23">
        <v>45194</v>
      </c>
      <c r="B57" s="22" t="s">
        <v>15</v>
      </c>
      <c r="C57" s="27">
        <v>406.5</v>
      </c>
    </row>
    <row r="58" spans="1:3" x14ac:dyDescent="0.35">
      <c r="A58" s="23">
        <v>45194</v>
      </c>
      <c r="B58" s="22" t="s">
        <v>15</v>
      </c>
      <c r="C58" s="27">
        <v>209</v>
      </c>
    </row>
    <row r="59" spans="1:3" ht="15" customHeight="1" x14ac:dyDescent="0.35">
      <c r="A59" s="59">
        <v>45196</v>
      </c>
      <c r="B59" s="57" t="s">
        <v>15</v>
      </c>
      <c r="C59" s="37">
        <v>2236</v>
      </c>
    </row>
    <row r="60" spans="1:3" ht="15" thickBot="1" x14ac:dyDescent="0.4">
      <c r="A60" s="70">
        <v>45195</v>
      </c>
      <c r="B60" s="66" t="s">
        <v>26</v>
      </c>
      <c r="C60" s="36">
        <v>90</v>
      </c>
    </row>
    <row r="61" spans="1:3" x14ac:dyDescent="0.35">
      <c r="A61" s="61">
        <v>45203</v>
      </c>
      <c r="B61" s="51" t="s">
        <v>15</v>
      </c>
      <c r="C61" s="35">
        <v>1069</v>
      </c>
    </row>
    <row r="62" spans="1:3" x14ac:dyDescent="0.35">
      <c r="A62" s="23">
        <v>45205</v>
      </c>
      <c r="B62" s="22" t="s">
        <v>16</v>
      </c>
      <c r="C62" s="27">
        <v>1008</v>
      </c>
    </row>
    <row r="63" spans="1:3" ht="15" customHeight="1" x14ac:dyDescent="0.35">
      <c r="A63" s="23">
        <v>45212</v>
      </c>
      <c r="B63" s="22" t="s">
        <v>17</v>
      </c>
      <c r="C63" s="27">
        <v>1605</v>
      </c>
    </row>
    <row r="64" spans="1:3" ht="15" customHeight="1" x14ac:dyDescent="0.35">
      <c r="A64" s="23">
        <v>45223</v>
      </c>
      <c r="B64" s="22" t="s">
        <v>13</v>
      </c>
      <c r="C64" s="27">
        <v>180</v>
      </c>
    </row>
    <row r="65" spans="1:3" ht="15" thickBot="1" x14ac:dyDescent="0.4">
      <c r="A65" s="70">
        <v>45225</v>
      </c>
      <c r="B65" s="66" t="s">
        <v>5</v>
      </c>
      <c r="C65" s="36">
        <v>1080</v>
      </c>
    </row>
    <row r="66" spans="1:3" x14ac:dyDescent="0.35">
      <c r="A66" s="61">
        <v>45236</v>
      </c>
      <c r="B66" s="51" t="s">
        <v>26</v>
      </c>
      <c r="C66" s="35">
        <v>90</v>
      </c>
    </row>
    <row r="67" spans="1:3" x14ac:dyDescent="0.35">
      <c r="A67" s="23">
        <v>45240</v>
      </c>
      <c r="B67" s="22" t="s">
        <v>24</v>
      </c>
      <c r="C67" s="27">
        <v>945</v>
      </c>
    </row>
    <row r="68" spans="1:3" ht="15" customHeight="1" x14ac:dyDescent="0.35">
      <c r="A68" s="23">
        <v>45243</v>
      </c>
      <c r="B68" s="22" t="s">
        <v>5</v>
      </c>
      <c r="C68" s="27">
        <v>271.8</v>
      </c>
    </row>
    <row r="69" spans="1:3" ht="15" customHeight="1" x14ac:dyDescent="0.35">
      <c r="A69" s="23" t="s">
        <v>27</v>
      </c>
      <c r="B69" s="22" t="s">
        <v>26</v>
      </c>
      <c r="C69" s="27">
        <v>180</v>
      </c>
    </row>
    <row r="70" spans="1:3" x14ac:dyDescent="0.35">
      <c r="A70" s="23">
        <v>45250</v>
      </c>
      <c r="B70" s="22" t="s">
        <v>15</v>
      </c>
      <c r="C70" s="27">
        <v>465</v>
      </c>
    </row>
    <row r="71" spans="1:3" x14ac:dyDescent="0.35">
      <c r="A71" s="23">
        <v>45258</v>
      </c>
      <c r="B71" s="22" t="s">
        <v>10</v>
      </c>
      <c r="C71" s="27">
        <v>272</v>
      </c>
    </row>
    <row r="72" spans="1:3" x14ac:dyDescent="0.35">
      <c r="A72" s="59">
        <v>45258</v>
      </c>
      <c r="B72" s="57" t="s">
        <v>5</v>
      </c>
      <c r="C72" s="98">
        <v>1703</v>
      </c>
    </row>
    <row r="73" spans="1:3" ht="15" thickBot="1" x14ac:dyDescent="0.4">
      <c r="A73" s="70">
        <v>45259</v>
      </c>
      <c r="B73" s="66" t="s">
        <v>5</v>
      </c>
      <c r="C73" s="99"/>
    </row>
    <row r="74" spans="1:3" x14ac:dyDescent="0.35">
      <c r="A74" s="61">
        <v>45265</v>
      </c>
      <c r="B74" s="51" t="s">
        <v>55</v>
      </c>
      <c r="C74" s="35">
        <v>2033.5</v>
      </c>
    </row>
    <row r="75" spans="1:3" x14ac:dyDescent="0.35">
      <c r="A75" s="61">
        <v>45265</v>
      </c>
      <c r="B75" s="51" t="s">
        <v>40</v>
      </c>
      <c r="C75" s="35">
        <v>405</v>
      </c>
    </row>
    <row r="76" spans="1:3" ht="15" customHeight="1" x14ac:dyDescent="0.35">
      <c r="A76" s="61">
        <v>45271</v>
      </c>
      <c r="B76" s="51" t="s">
        <v>40</v>
      </c>
      <c r="C76" s="35">
        <v>1692.5</v>
      </c>
    </row>
    <row r="77" spans="1:3" x14ac:dyDescent="0.35">
      <c r="A77" s="23">
        <v>45272</v>
      </c>
      <c r="B77" s="22" t="s">
        <v>5</v>
      </c>
      <c r="C77" s="27">
        <v>566.5</v>
      </c>
    </row>
    <row r="78" spans="1:3" x14ac:dyDescent="0.35">
      <c r="A78" s="23">
        <v>45274</v>
      </c>
      <c r="B78" s="22" t="s">
        <v>13</v>
      </c>
      <c r="C78" s="27">
        <v>360</v>
      </c>
    </row>
    <row r="79" spans="1:3" x14ac:dyDescent="0.35">
      <c r="A79" s="59">
        <v>45278</v>
      </c>
      <c r="B79" s="57" t="s">
        <v>15</v>
      </c>
      <c r="C79" s="37">
        <v>465</v>
      </c>
    </row>
    <row r="80" spans="1:3" x14ac:dyDescent="0.35">
      <c r="A80" s="40"/>
      <c r="B80" s="96"/>
      <c r="C80" s="97"/>
    </row>
    <row r="81" spans="1:3" x14ac:dyDescent="0.35">
      <c r="A81" s="2"/>
      <c r="B81" s="96" t="s">
        <v>60</v>
      </c>
      <c r="C81" s="97">
        <f>SUM(C5:C79)</f>
        <v>44433.100000000006</v>
      </c>
    </row>
    <row r="82" spans="1:3" x14ac:dyDescent="0.35">
      <c r="A82" s="2"/>
      <c r="B82" s="55"/>
    </row>
    <row r="83" spans="1:3" x14ac:dyDescent="0.35">
      <c r="A83" s="2"/>
    </row>
    <row r="84" spans="1:3" x14ac:dyDescent="0.35">
      <c r="A84" s="2"/>
    </row>
    <row r="85" spans="1:3" x14ac:dyDescent="0.35">
      <c r="A85" s="2"/>
    </row>
    <row r="86" spans="1:3" x14ac:dyDescent="0.35">
      <c r="A86" s="2"/>
    </row>
    <row r="87" spans="1:3" x14ac:dyDescent="0.35">
      <c r="A87" s="2"/>
    </row>
    <row r="88" spans="1:3" x14ac:dyDescent="0.35">
      <c r="A88" s="2"/>
    </row>
    <row r="89" spans="1:3" x14ac:dyDescent="0.35">
      <c r="A89" s="2"/>
    </row>
    <row r="90" spans="1:3" x14ac:dyDescent="0.35">
      <c r="A90" s="2"/>
    </row>
    <row r="91" spans="1:3" x14ac:dyDescent="0.35">
      <c r="A91" s="2"/>
    </row>
    <row r="93" spans="1:3" x14ac:dyDescent="0.35">
      <c r="A93" s="2"/>
    </row>
    <row r="94" spans="1:3" x14ac:dyDescent="0.35">
      <c r="A94" s="2"/>
    </row>
    <row r="95" spans="1:3" x14ac:dyDescent="0.35">
      <c r="A95" s="2"/>
    </row>
    <row r="96" spans="1:3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2" spans="1:1" x14ac:dyDescent="0.35">
      <c r="A112" s="2"/>
    </row>
    <row r="113" spans="1:3" x14ac:dyDescent="0.35">
      <c r="A113" s="2"/>
    </row>
    <row r="115" spans="1:3" ht="21" x14ac:dyDescent="0.5">
      <c r="A115" s="11"/>
      <c r="B115" s="11"/>
    </row>
    <row r="116" spans="1:3" x14ac:dyDescent="0.35">
      <c r="A116" s="10"/>
      <c r="B116" s="10"/>
      <c r="C116" s="29"/>
    </row>
    <row r="117" spans="1:3" x14ac:dyDescent="0.35">
      <c r="A117" s="2"/>
    </row>
    <row r="118" spans="1:3" ht="16.5" customHeight="1" x14ac:dyDescent="0.35">
      <c r="A118" s="2"/>
    </row>
    <row r="119" spans="1:3" x14ac:dyDescent="0.35">
      <c r="A119" s="2"/>
    </row>
    <row r="120" spans="1:3" x14ac:dyDescent="0.35">
      <c r="A120" s="2"/>
    </row>
    <row r="121" spans="1:3" x14ac:dyDescent="0.35">
      <c r="A121" s="2"/>
    </row>
    <row r="122" spans="1:3" x14ac:dyDescent="0.35">
      <c r="A122" s="2"/>
    </row>
    <row r="123" spans="1:3" x14ac:dyDescent="0.35">
      <c r="A123" s="2"/>
    </row>
    <row r="124" spans="1:3" x14ac:dyDescent="0.35">
      <c r="A124" s="2"/>
    </row>
    <row r="125" spans="1:3" x14ac:dyDescent="0.35">
      <c r="A125" s="2"/>
    </row>
    <row r="126" spans="1:3" x14ac:dyDescent="0.35">
      <c r="A126" s="2"/>
    </row>
    <row r="127" spans="1:3" x14ac:dyDescent="0.35">
      <c r="A127" s="19"/>
      <c r="B127" s="12"/>
    </row>
    <row r="128" spans="1:3" x14ac:dyDescent="0.35">
      <c r="A128" s="19"/>
      <c r="B128" s="12"/>
    </row>
    <row r="129" spans="1:2" x14ac:dyDescent="0.35">
      <c r="A129" s="2"/>
    </row>
    <row r="130" spans="1:2" x14ac:dyDescent="0.35">
      <c r="A130" s="2"/>
    </row>
    <row r="131" spans="1:2" x14ac:dyDescent="0.35">
      <c r="A131" s="2"/>
    </row>
    <row r="132" spans="1:2" x14ac:dyDescent="0.35">
      <c r="A132" s="19"/>
      <c r="B132" s="12"/>
    </row>
    <row r="133" spans="1:2" x14ac:dyDescent="0.35">
      <c r="A133" s="2"/>
    </row>
    <row r="134" spans="1:2" x14ac:dyDescent="0.35">
      <c r="A134" s="2"/>
    </row>
    <row r="136" spans="1:2" x14ac:dyDescent="0.35">
      <c r="A136" s="2"/>
    </row>
    <row r="137" spans="1:2" x14ac:dyDescent="0.35">
      <c r="A137" s="2"/>
    </row>
    <row r="139" spans="1:2" x14ac:dyDescent="0.35">
      <c r="A139" s="19"/>
      <c r="B139" s="12"/>
    </row>
    <row r="141" spans="1:2" x14ac:dyDescent="0.35">
      <c r="A141" s="2"/>
    </row>
    <row r="142" spans="1:2" x14ac:dyDescent="0.35">
      <c r="A142" s="2"/>
    </row>
    <row r="143" spans="1:2" x14ac:dyDescent="0.35">
      <c r="A143" s="19"/>
      <c r="B143" s="12"/>
    </row>
    <row r="144" spans="1:2" x14ac:dyDescent="0.35">
      <c r="A144" s="2"/>
    </row>
    <row r="145" spans="1:2" x14ac:dyDescent="0.35">
      <c r="A145" s="20"/>
      <c r="B145" s="13"/>
    </row>
    <row r="146" spans="1:2" x14ac:dyDescent="0.35">
      <c r="A146" s="2"/>
    </row>
    <row r="147" spans="1:2" x14ac:dyDescent="0.35">
      <c r="A147" s="2"/>
    </row>
    <row r="148" spans="1:2" x14ac:dyDescent="0.35">
      <c r="A148" s="2"/>
    </row>
    <row r="149" spans="1:2" x14ac:dyDescent="0.35">
      <c r="A149" s="19"/>
      <c r="B149" s="12"/>
    </row>
    <row r="151" spans="1:2" x14ac:dyDescent="0.35">
      <c r="A151" s="2"/>
    </row>
    <row r="152" spans="1:2" x14ac:dyDescent="0.35">
      <c r="A152" s="82"/>
      <c r="B152" s="83"/>
    </row>
    <row r="153" spans="1:2" x14ac:dyDescent="0.35">
      <c r="A153" s="2"/>
    </row>
    <row r="154" spans="1:2" x14ac:dyDescent="0.35">
      <c r="A154" s="2"/>
    </row>
    <row r="155" spans="1:2" x14ac:dyDescent="0.35">
      <c r="A155" s="2"/>
    </row>
    <row r="156" spans="1:2" x14ac:dyDescent="0.35">
      <c r="A156" s="82"/>
      <c r="B156" s="83"/>
    </row>
    <row r="157" spans="1:2" x14ac:dyDescent="0.35">
      <c r="A157" s="2"/>
    </row>
    <row r="158" spans="1:2" x14ac:dyDescent="0.35">
      <c r="A158" s="2"/>
    </row>
    <row r="159" spans="1:2" x14ac:dyDescent="0.35">
      <c r="A159" s="2"/>
    </row>
    <row r="160" spans="1:2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2" x14ac:dyDescent="0.35">
      <c r="A177" s="2"/>
    </row>
    <row r="178" spans="1:2" x14ac:dyDescent="0.35">
      <c r="A178" s="2"/>
    </row>
    <row r="179" spans="1:2" x14ac:dyDescent="0.35">
      <c r="A179" s="2"/>
    </row>
    <row r="180" spans="1:2" x14ac:dyDescent="0.35">
      <c r="A180" s="2"/>
    </row>
    <row r="181" spans="1:2" x14ac:dyDescent="0.35">
      <c r="A181" s="2"/>
    </row>
    <row r="182" spans="1:2" x14ac:dyDescent="0.35">
      <c r="A182" s="2"/>
    </row>
    <row r="183" spans="1:2" x14ac:dyDescent="0.35">
      <c r="A183" s="2"/>
    </row>
    <row r="184" spans="1:2" x14ac:dyDescent="0.35">
      <c r="A184" s="2"/>
    </row>
    <row r="185" spans="1:2" x14ac:dyDescent="0.35">
      <c r="A185" s="21"/>
      <c r="B185" s="14"/>
    </row>
    <row r="186" spans="1:2" x14ac:dyDescent="0.35">
      <c r="A186" s="2"/>
    </row>
    <row r="187" spans="1:2" x14ac:dyDescent="0.35">
      <c r="A187" s="21"/>
      <c r="B187" s="14"/>
    </row>
    <row r="188" spans="1:2" x14ac:dyDescent="0.35">
      <c r="A188" s="20"/>
      <c r="B188" s="13"/>
    </row>
    <row r="189" spans="1:2" x14ac:dyDescent="0.35">
      <c r="A189" s="2"/>
    </row>
    <row r="190" spans="1:2" x14ac:dyDescent="0.35">
      <c r="A190" s="2"/>
    </row>
    <row r="192" spans="1:2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</sheetData>
  <mergeCells count="14">
    <mergeCell ref="A1:C1"/>
    <mergeCell ref="C18:C19"/>
    <mergeCell ref="B18:B19"/>
    <mergeCell ref="B33:B35"/>
    <mergeCell ref="C33:C35"/>
    <mergeCell ref="C72:C73"/>
    <mergeCell ref="B48:B50"/>
    <mergeCell ref="C48:C50"/>
    <mergeCell ref="C37:C38"/>
    <mergeCell ref="B37:B38"/>
    <mergeCell ref="C42:C45"/>
    <mergeCell ref="C52:C54"/>
    <mergeCell ref="B52:B54"/>
    <mergeCell ref="B42:B45"/>
  </mergeCells>
  <phoneticPr fontId="9" type="noConversion"/>
  <pageMargins left="0.7" right="0.7" top="0.78740157499999996" bottom="0.78740157499999996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C49C-892E-43FD-820E-D6B43892F54E}">
  <dimension ref="A1:C15"/>
  <sheetViews>
    <sheetView workbookViewId="0">
      <selection activeCell="A6" sqref="A6:A13"/>
    </sheetView>
  </sheetViews>
  <sheetFormatPr baseColWidth="10" defaultRowHeight="14.5" x14ac:dyDescent="0.35"/>
  <cols>
    <col min="1" max="1" width="13.81640625" customWidth="1"/>
    <col min="2" max="2" width="55" customWidth="1"/>
    <col min="3" max="3" width="19.81640625" style="34" customWidth="1"/>
  </cols>
  <sheetData>
    <row r="1" spans="1:3" ht="23.5" x14ac:dyDescent="0.35">
      <c r="A1" s="108" t="s">
        <v>62</v>
      </c>
      <c r="B1" s="108"/>
      <c r="C1" s="108"/>
    </row>
    <row r="2" spans="1:3" ht="23.5" x14ac:dyDescent="0.35">
      <c r="A2" s="6"/>
      <c r="B2" s="6"/>
      <c r="C2" s="30"/>
    </row>
    <row r="3" spans="1:3" ht="29" x14ac:dyDescent="0.35">
      <c r="A3" s="3" t="s">
        <v>3</v>
      </c>
      <c r="B3" s="3" t="s">
        <v>1</v>
      </c>
      <c r="C3" s="31" t="s">
        <v>4</v>
      </c>
    </row>
    <row r="4" spans="1:3" x14ac:dyDescent="0.35">
      <c r="A4" s="23">
        <v>44872</v>
      </c>
      <c r="B4" s="22" t="s">
        <v>50</v>
      </c>
      <c r="C4" s="32">
        <v>1450</v>
      </c>
    </row>
    <row r="5" spans="1:3" x14ac:dyDescent="0.35">
      <c r="A5" s="90"/>
      <c r="B5" s="90"/>
      <c r="C5" s="91"/>
    </row>
    <row r="6" spans="1:3" x14ac:dyDescent="0.35">
      <c r="A6" s="23">
        <v>44974</v>
      </c>
      <c r="B6" s="22" t="s">
        <v>57</v>
      </c>
      <c r="C6" s="32">
        <v>1935.7</v>
      </c>
    </row>
    <row r="7" spans="1:3" x14ac:dyDescent="0.35">
      <c r="A7" s="59">
        <v>45028</v>
      </c>
      <c r="B7" s="57" t="s">
        <v>11</v>
      </c>
      <c r="C7" s="87">
        <v>778</v>
      </c>
    </row>
    <row r="8" spans="1:3" x14ac:dyDescent="0.35">
      <c r="A8" s="59">
        <v>45050</v>
      </c>
      <c r="B8" s="57" t="s">
        <v>19</v>
      </c>
      <c r="C8" s="87">
        <v>1140.5999999999999</v>
      </c>
    </row>
    <row r="9" spans="1:3" x14ac:dyDescent="0.35">
      <c r="A9" s="23">
        <v>45119</v>
      </c>
      <c r="B9" s="22" t="s">
        <v>20</v>
      </c>
      <c r="C9" s="32">
        <v>630</v>
      </c>
    </row>
    <row r="10" spans="1:3" x14ac:dyDescent="0.35">
      <c r="A10" s="23" t="s">
        <v>21</v>
      </c>
      <c r="B10" s="22" t="s">
        <v>22</v>
      </c>
      <c r="C10" s="33">
        <v>3554.4</v>
      </c>
    </row>
    <row r="11" spans="1:3" x14ac:dyDescent="0.35">
      <c r="A11" s="23">
        <v>45195</v>
      </c>
      <c r="B11" s="22" t="s">
        <v>28</v>
      </c>
      <c r="C11" s="72">
        <v>561.79999999999995</v>
      </c>
    </row>
    <row r="12" spans="1:3" x14ac:dyDescent="0.35">
      <c r="A12" s="23">
        <v>45269</v>
      </c>
      <c r="B12" s="22" t="s">
        <v>29</v>
      </c>
      <c r="C12" s="32">
        <v>1530</v>
      </c>
    </row>
    <row r="13" spans="1:3" x14ac:dyDescent="0.35">
      <c r="A13" s="23">
        <v>45268</v>
      </c>
      <c r="B13" s="22" t="s">
        <v>41</v>
      </c>
      <c r="C13" s="32">
        <v>760</v>
      </c>
    </row>
    <row r="15" spans="1:3" x14ac:dyDescent="0.35">
      <c r="B15" s="40" t="s">
        <v>60</v>
      </c>
      <c r="C15" s="53">
        <f>SUM(C4:C13)</f>
        <v>12340.499999999998</v>
      </c>
    </row>
  </sheetData>
  <mergeCells count="1">
    <mergeCell ref="A1:C1"/>
  </mergeCells>
  <pageMargins left="0.7" right="0.7" top="0.78740157499999996" bottom="0.78740157499999996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A9CD-7F41-4281-9A94-787C319B7185}">
  <dimension ref="A1:C11"/>
  <sheetViews>
    <sheetView tabSelected="1" workbookViewId="0">
      <selection activeCell="B18" sqref="B18"/>
    </sheetView>
  </sheetViews>
  <sheetFormatPr baseColWidth="10" defaultRowHeight="14.5" x14ac:dyDescent="0.35"/>
  <cols>
    <col min="1" max="1" width="15.7265625" customWidth="1"/>
    <col min="2" max="2" width="48.453125" customWidth="1"/>
    <col min="3" max="3" width="20.453125" customWidth="1"/>
  </cols>
  <sheetData>
    <row r="1" spans="1:3" ht="27.75" customHeight="1" x14ac:dyDescent="0.35">
      <c r="A1" s="108" t="s">
        <v>63</v>
      </c>
      <c r="B1" s="108"/>
      <c r="C1" s="108"/>
    </row>
    <row r="2" spans="1:3" ht="27.75" customHeight="1" x14ac:dyDescent="0.35">
      <c r="A2" s="6"/>
      <c r="B2" s="6"/>
      <c r="C2" s="6"/>
    </row>
    <row r="3" spans="1:3" ht="16.5" customHeight="1" x14ac:dyDescent="0.35">
      <c r="A3" s="7"/>
      <c r="B3" s="5"/>
      <c r="C3" s="5"/>
    </row>
    <row r="4" spans="1:3" ht="29" x14ac:dyDescent="0.35">
      <c r="A4" s="3" t="s">
        <v>0</v>
      </c>
      <c r="B4" s="3" t="s">
        <v>1</v>
      </c>
      <c r="C4" s="8" t="s">
        <v>4</v>
      </c>
    </row>
    <row r="5" spans="1:3" ht="15" customHeight="1" x14ac:dyDescent="0.35">
      <c r="A5" s="88">
        <v>45002</v>
      </c>
      <c r="B5" s="94" t="s">
        <v>14</v>
      </c>
      <c r="C5" s="92">
        <v>3812.4</v>
      </c>
    </row>
    <row r="6" spans="1:3" ht="15" hidden="1" customHeight="1" x14ac:dyDescent="0.35">
      <c r="A6" s="93"/>
      <c r="C6" s="95"/>
    </row>
    <row r="7" spans="1:3" x14ac:dyDescent="0.35">
      <c r="A7" s="88">
        <v>45125</v>
      </c>
      <c r="B7" s="89" t="s">
        <v>23</v>
      </c>
      <c r="C7" s="92">
        <v>945</v>
      </c>
    </row>
    <row r="8" spans="1:3" ht="15" customHeight="1" x14ac:dyDescent="0.35">
      <c r="C8" s="46"/>
    </row>
    <row r="9" spans="1:3" x14ac:dyDescent="0.35">
      <c r="B9" s="40" t="s">
        <v>66</v>
      </c>
      <c r="C9" s="44">
        <f>SUM(C5,C7)</f>
        <v>4757.3999999999996</v>
      </c>
    </row>
    <row r="10" spans="1:3" x14ac:dyDescent="0.35">
      <c r="C10" s="44"/>
    </row>
    <row r="11" spans="1:3" ht="15" customHeight="1" x14ac:dyDescent="0.35"/>
  </sheetData>
  <mergeCells count="1">
    <mergeCell ref="A1:C1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3C32-8F94-4C19-940B-8D8CE58FDDC4}">
  <dimension ref="A1:D35"/>
  <sheetViews>
    <sheetView topLeftCell="A15" workbookViewId="0">
      <selection activeCell="E16" sqref="E16"/>
    </sheetView>
  </sheetViews>
  <sheetFormatPr baseColWidth="10" defaultRowHeight="14.5" x14ac:dyDescent="0.35"/>
  <cols>
    <col min="1" max="1" width="14.1796875" customWidth="1"/>
    <col min="2" max="2" width="41.453125" customWidth="1"/>
    <col min="3" max="3" width="17.81640625" customWidth="1"/>
    <col min="4" max="4" width="10.26953125" customWidth="1"/>
    <col min="5" max="5" width="38.7265625" customWidth="1"/>
  </cols>
  <sheetData>
    <row r="1" spans="1:4" ht="23.5" x14ac:dyDescent="0.35">
      <c r="A1" s="108" t="s">
        <v>64</v>
      </c>
      <c r="B1" s="108"/>
      <c r="C1" s="108"/>
      <c r="D1" s="108"/>
    </row>
    <row r="2" spans="1:4" x14ac:dyDescent="0.35">
      <c r="A2" s="5"/>
      <c r="B2" s="16"/>
      <c r="C2" s="116"/>
      <c r="D2" s="116"/>
    </row>
    <row r="3" spans="1:4" ht="43.5" customHeight="1" x14ac:dyDescent="0.35">
      <c r="A3" s="3" t="s">
        <v>0</v>
      </c>
      <c r="B3" s="24" t="s">
        <v>1</v>
      </c>
      <c r="C3" s="26" t="s">
        <v>4</v>
      </c>
      <c r="D3" s="17" t="s">
        <v>33</v>
      </c>
    </row>
    <row r="4" spans="1:4" x14ac:dyDescent="0.35">
      <c r="A4" s="73">
        <v>44949</v>
      </c>
      <c r="B4" s="74" t="s">
        <v>30</v>
      </c>
      <c r="C4" s="75">
        <v>307</v>
      </c>
      <c r="D4" s="40"/>
    </row>
    <row r="5" spans="1:4" x14ac:dyDescent="0.35">
      <c r="A5" s="76">
        <v>44979</v>
      </c>
      <c r="B5" s="115" t="s">
        <v>58</v>
      </c>
      <c r="C5" s="119">
        <v>511</v>
      </c>
      <c r="D5" s="118">
        <v>511</v>
      </c>
    </row>
    <row r="6" spans="1:4" x14ac:dyDescent="0.35">
      <c r="A6" s="76">
        <v>44980</v>
      </c>
      <c r="B6" s="115"/>
      <c r="C6" s="119"/>
      <c r="D6" s="118"/>
    </row>
    <row r="7" spans="1:4" x14ac:dyDescent="0.35">
      <c r="A7" s="76">
        <v>44993</v>
      </c>
      <c r="B7" s="117" t="s">
        <v>32</v>
      </c>
      <c r="C7" s="119">
        <v>3098</v>
      </c>
    </row>
    <row r="8" spans="1:4" x14ac:dyDescent="0.35">
      <c r="A8" s="76">
        <v>44994</v>
      </c>
      <c r="B8" s="117"/>
      <c r="C8" s="119"/>
    </row>
    <row r="9" spans="1:4" x14ac:dyDescent="0.35">
      <c r="A9" s="76">
        <v>44999</v>
      </c>
      <c r="B9" s="77" t="s">
        <v>30</v>
      </c>
      <c r="C9" s="80">
        <v>415</v>
      </c>
    </row>
    <row r="10" spans="1:4" x14ac:dyDescent="0.35">
      <c r="A10" s="76">
        <v>45021</v>
      </c>
      <c r="B10" s="121" t="s">
        <v>31</v>
      </c>
      <c r="C10" s="114">
        <v>1200</v>
      </c>
    </row>
    <row r="11" spans="1:4" x14ac:dyDescent="0.35">
      <c r="A11" s="76">
        <v>45388</v>
      </c>
      <c r="B11" s="121"/>
      <c r="C11" s="114"/>
    </row>
    <row r="12" spans="1:4" x14ac:dyDescent="0.35">
      <c r="A12" s="76">
        <v>45036</v>
      </c>
      <c r="B12" s="117" t="s">
        <v>32</v>
      </c>
      <c r="C12" s="119">
        <v>2868</v>
      </c>
    </row>
    <row r="13" spans="1:4" x14ac:dyDescent="0.35">
      <c r="A13" s="76">
        <v>45037</v>
      </c>
      <c r="B13" s="117"/>
      <c r="C13" s="119"/>
    </row>
    <row r="14" spans="1:4" x14ac:dyDescent="0.35">
      <c r="A14" s="76">
        <v>45054</v>
      </c>
      <c r="B14" s="77" t="s">
        <v>30</v>
      </c>
      <c r="C14" s="80">
        <v>321.5</v>
      </c>
    </row>
    <row r="15" spans="1:4" x14ac:dyDescent="0.35">
      <c r="A15" s="76">
        <v>45085</v>
      </c>
      <c r="B15" s="117" t="s">
        <v>32</v>
      </c>
      <c r="C15" s="119">
        <v>2128</v>
      </c>
    </row>
    <row r="16" spans="1:4" x14ac:dyDescent="0.35">
      <c r="A16" s="76">
        <v>45086</v>
      </c>
      <c r="B16" s="117"/>
      <c r="C16" s="119"/>
    </row>
    <row r="17" spans="1:3" x14ac:dyDescent="0.35">
      <c r="A17" s="76">
        <v>45099</v>
      </c>
      <c r="B17" s="79" t="s">
        <v>13</v>
      </c>
      <c r="C17" s="78">
        <v>180</v>
      </c>
    </row>
    <row r="18" spans="1:3" x14ac:dyDescent="0.35">
      <c r="A18" s="76">
        <v>45173</v>
      </c>
      <c r="B18" s="77" t="s">
        <v>29</v>
      </c>
      <c r="C18" s="80">
        <v>160</v>
      </c>
    </row>
    <row r="19" spans="1:3" x14ac:dyDescent="0.35">
      <c r="A19" s="76">
        <v>45180</v>
      </c>
      <c r="B19" s="77" t="s">
        <v>29</v>
      </c>
      <c r="C19" s="80">
        <v>160</v>
      </c>
    </row>
    <row r="20" spans="1:3" x14ac:dyDescent="0.35">
      <c r="A20" s="76">
        <v>45180</v>
      </c>
      <c r="B20" s="77" t="s">
        <v>30</v>
      </c>
      <c r="C20" s="80">
        <v>304.5</v>
      </c>
    </row>
    <row r="21" spans="1:3" x14ac:dyDescent="0.35">
      <c r="A21" s="76">
        <v>45187</v>
      </c>
      <c r="B21" s="77" t="s">
        <v>29</v>
      </c>
      <c r="C21" s="80">
        <v>160</v>
      </c>
    </row>
    <row r="22" spans="1:3" x14ac:dyDescent="0.35">
      <c r="A22" s="76">
        <v>45194</v>
      </c>
      <c r="B22" s="77" t="s">
        <v>29</v>
      </c>
      <c r="C22" s="80">
        <v>160</v>
      </c>
    </row>
    <row r="23" spans="1:3" x14ac:dyDescent="0.35">
      <c r="A23" s="76">
        <v>45197</v>
      </c>
      <c r="B23" s="117" t="s">
        <v>32</v>
      </c>
      <c r="C23" s="120">
        <v>2448</v>
      </c>
    </row>
    <row r="24" spans="1:3" x14ac:dyDescent="0.35">
      <c r="A24" s="76">
        <v>45198</v>
      </c>
      <c r="B24" s="117"/>
      <c r="C24" s="120"/>
    </row>
    <row r="25" spans="1:3" x14ac:dyDescent="0.35">
      <c r="A25" s="76"/>
      <c r="B25" s="77"/>
      <c r="C25" s="80"/>
    </row>
    <row r="26" spans="1:3" x14ac:dyDescent="0.35">
      <c r="A26" s="76">
        <v>45208</v>
      </c>
      <c r="B26" s="77" t="s">
        <v>29</v>
      </c>
      <c r="C26" s="80">
        <v>160</v>
      </c>
    </row>
    <row r="27" spans="1:3" x14ac:dyDescent="0.35">
      <c r="A27" s="76">
        <v>45215</v>
      </c>
      <c r="B27" s="77" t="s">
        <v>29</v>
      </c>
      <c r="C27" s="80">
        <v>160</v>
      </c>
    </row>
    <row r="28" spans="1:3" x14ac:dyDescent="0.35">
      <c r="A28" s="76">
        <v>45222</v>
      </c>
      <c r="B28" s="77" t="s">
        <v>29</v>
      </c>
      <c r="C28" s="80">
        <v>160</v>
      </c>
    </row>
    <row r="29" spans="1:3" x14ac:dyDescent="0.35">
      <c r="A29" s="76">
        <v>45240</v>
      </c>
      <c r="B29" s="77" t="s">
        <v>32</v>
      </c>
      <c r="C29" s="80">
        <v>1850</v>
      </c>
    </row>
    <row r="30" spans="1:3" x14ac:dyDescent="0.35">
      <c r="A30" s="76">
        <v>45244</v>
      </c>
      <c r="B30" s="77" t="s">
        <v>42</v>
      </c>
      <c r="C30" s="80">
        <v>471</v>
      </c>
    </row>
    <row r="31" spans="1:3" x14ac:dyDescent="0.35">
      <c r="A31" s="76">
        <v>45251</v>
      </c>
      <c r="B31" s="117" t="s">
        <v>32</v>
      </c>
      <c r="C31" s="120">
        <v>2658</v>
      </c>
    </row>
    <row r="32" spans="1:3" x14ac:dyDescent="0.35">
      <c r="A32" s="76">
        <v>45252</v>
      </c>
      <c r="B32" s="117"/>
      <c r="C32" s="120"/>
    </row>
    <row r="33" spans="1:4" x14ac:dyDescent="0.35">
      <c r="A33" s="76">
        <v>45271</v>
      </c>
      <c r="B33" s="77" t="s">
        <v>30</v>
      </c>
      <c r="C33" s="81">
        <v>80</v>
      </c>
      <c r="D33" s="42">
        <v>80</v>
      </c>
    </row>
    <row r="34" spans="1:4" x14ac:dyDescent="0.35">
      <c r="A34" s="45"/>
      <c r="B34" s="45"/>
      <c r="C34" s="45"/>
      <c r="D34" s="45"/>
    </row>
    <row r="35" spans="1:4" x14ac:dyDescent="0.35">
      <c r="C35" s="41">
        <f>SUM(C4:C33)</f>
        <v>19960</v>
      </c>
    </row>
  </sheetData>
  <mergeCells count="17">
    <mergeCell ref="B10:B11"/>
    <mergeCell ref="C10:C11"/>
    <mergeCell ref="B5:B6"/>
    <mergeCell ref="A1:D1"/>
    <mergeCell ref="C2:D2"/>
    <mergeCell ref="B31:B32"/>
    <mergeCell ref="D5:D6"/>
    <mergeCell ref="C7:C8"/>
    <mergeCell ref="C15:C16"/>
    <mergeCell ref="C12:C13"/>
    <mergeCell ref="C31:C32"/>
    <mergeCell ref="C5:C6"/>
    <mergeCell ref="C23:C24"/>
    <mergeCell ref="B7:B8"/>
    <mergeCell ref="B12:B13"/>
    <mergeCell ref="B15:B16"/>
    <mergeCell ref="B23:B24"/>
  </mergeCells>
  <pageMargins left="0.7" right="0.7" top="0.78740157499999996" bottom="0.78740157499999996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1835-4DA1-48F4-B4C8-49D3E9497FE5}">
  <dimension ref="B1:E33"/>
  <sheetViews>
    <sheetView workbookViewId="0">
      <selection activeCell="C13" sqref="C13"/>
    </sheetView>
  </sheetViews>
  <sheetFormatPr baseColWidth="10" defaultRowHeight="14.5" x14ac:dyDescent="0.35"/>
  <cols>
    <col min="1" max="1" width="8.81640625" customWidth="1"/>
    <col min="2" max="2" width="14.1796875" customWidth="1"/>
    <col min="3" max="3" width="34.1796875" customWidth="1"/>
    <col min="4" max="4" width="18.1796875" customWidth="1"/>
    <col min="5" max="5" width="20.1796875" customWidth="1"/>
  </cols>
  <sheetData>
    <row r="1" spans="2:5" ht="23.5" x14ac:dyDescent="0.35">
      <c r="B1" s="108" t="s">
        <v>65</v>
      </c>
      <c r="C1" s="108"/>
      <c r="D1" s="108"/>
      <c r="E1" s="108"/>
    </row>
    <row r="2" spans="2:5" x14ac:dyDescent="0.35">
      <c r="B2" s="7"/>
      <c r="C2" s="5"/>
      <c r="D2" s="116"/>
      <c r="E2" s="116"/>
    </row>
    <row r="3" spans="2:5" s="4" customFormat="1" ht="29" x14ac:dyDescent="0.35">
      <c r="B3" s="47" t="s">
        <v>0</v>
      </c>
      <c r="C3" s="47" t="s">
        <v>1</v>
      </c>
      <c r="D3" s="48" t="s">
        <v>34</v>
      </c>
      <c r="E3" s="49" t="s">
        <v>4</v>
      </c>
    </row>
    <row r="4" spans="2:5" x14ac:dyDescent="0.35">
      <c r="B4" s="39">
        <v>45247</v>
      </c>
      <c r="C4" s="9" t="s">
        <v>2</v>
      </c>
      <c r="D4" s="50">
        <v>159.5</v>
      </c>
      <c r="E4" s="50">
        <v>159.5</v>
      </c>
    </row>
    <row r="6" spans="2:5" x14ac:dyDescent="0.35">
      <c r="D6" t="s">
        <v>59</v>
      </c>
      <c r="E6" s="34">
        <f>E4+E5</f>
        <v>159.5</v>
      </c>
    </row>
    <row r="30" spans="4:5" x14ac:dyDescent="0.35">
      <c r="D30" s="43"/>
      <c r="E30" s="44"/>
    </row>
    <row r="31" spans="4:5" x14ac:dyDescent="0.35">
      <c r="D31" s="43"/>
    </row>
    <row r="32" spans="4:5" x14ac:dyDescent="0.35">
      <c r="D32" s="43"/>
    </row>
    <row r="33" spans="4:4" x14ac:dyDescent="0.35">
      <c r="D33" s="43"/>
    </row>
  </sheetData>
  <mergeCells count="2">
    <mergeCell ref="B1:E1"/>
    <mergeCell ref="D2:E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805894E828BE47BC413C7370728F05" ma:contentTypeVersion="18" ma:contentTypeDescription="Ein neues Dokument erstellen." ma:contentTypeScope="" ma:versionID="f137afe2662a52a23a86f10324c94fc4">
  <xsd:schema xmlns:xsd="http://www.w3.org/2001/XMLSchema" xmlns:xs="http://www.w3.org/2001/XMLSchema" xmlns:p="http://schemas.microsoft.com/office/2006/metadata/properties" xmlns:ns2="8168eea3-f533-4b69-82b6-1eff8cae5b74" xmlns:ns3="f42072c6-cab4-41c0-9506-47ae93611948" targetNamespace="http://schemas.microsoft.com/office/2006/metadata/properties" ma:root="true" ma:fieldsID="bd02580d9d7a8c25ce4904b4c642d661" ns2:_="" ns3:_="">
    <xsd:import namespace="8168eea3-f533-4b69-82b6-1eff8cae5b74"/>
    <xsd:import namespace="f42072c6-cab4-41c0-9506-47ae936119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8eea3-f533-4b69-82b6-1eff8cae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0a49b16-8cd5-4489-8cd3-8a71803b3d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072c6-cab4-41c0-9506-47ae9361194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a4f057-c253-4cd1-ab62-2be12428afa0}" ma:internalName="TaxCatchAll" ma:showField="CatchAllData" ma:web="f42072c6-cab4-41c0-9506-47ae936119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EF40E2-8F61-46BF-8C5E-89404CC6ABB0}"/>
</file>

<file path=customXml/itemProps2.xml><?xml version="1.0" encoding="utf-8"?>
<ds:datastoreItem xmlns:ds="http://schemas.openxmlformats.org/officeDocument/2006/customXml" ds:itemID="{0B6D18C3-5EA6-48D4-8F27-412077317E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MDG 2023</vt:lpstr>
      <vt:lpstr>REGIERUNG 2023</vt:lpstr>
      <vt:lpstr>PARLAMENT 2023</vt:lpstr>
      <vt:lpstr>DSL</vt:lpstr>
      <vt:lpstr>Arbeitsamt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Lassoie</dc:creator>
  <cp:lastModifiedBy>Luca Haas</cp:lastModifiedBy>
  <cp:lastPrinted>2023-12-23T14:50:41Z</cp:lastPrinted>
  <dcterms:created xsi:type="dcterms:W3CDTF">2022-11-22T12:04:36Z</dcterms:created>
  <dcterms:modified xsi:type="dcterms:W3CDTF">2024-01-24T09:04:43Z</dcterms:modified>
</cp:coreProperties>
</file>